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lh\Documents\Arthey\ARBRES\"/>
    </mc:Choice>
  </mc:AlternateContent>
  <xr:revisionPtr revIDLastSave="0" documentId="10_ncr:100000_{5993AEBC-93A0-41CE-8D2A-89B5D8EC9E72}" xr6:coauthVersionLast="31" xr6:coauthVersionMax="31" xr10:uidLastSave="{00000000-0000-0000-0000-000000000000}"/>
  <bookViews>
    <workbookView xWindow="0" yWindow="0" windowWidth="16410" windowHeight="7545" xr2:uid="{00000000-000D-0000-FFFF-FFFF00000000}"/>
  </bookViews>
  <sheets>
    <sheet name="PTA" sheetId="8" r:id="rId1"/>
  </sheets>
  <calcPr calcId="179017"/>
</workbook>
</file>

<file path=xl/calcChain.xml><?xml version="1.0" encoding="utf-8"?>
<calcChain xmlns="http://schemas.openxmlformats.org/spreadsheetml/2006/main">
  <c r="J33" i="8" l="1"/>
  <c r="J38" i="8"/>
  <c r="J39" i="8"/>
  <c r="J40" i="8"/>
  <c r="I41" i="8"/>
  <c r="I43" i="8" s="1"/>
  <c r="J35" i="8"/>
  <c r="J36" i="8"/>
  <c r="J30" i="8"/>
  <c r="J31" i="8"/>
  <c r="J32" i="8"/>
  <c r="J34" i="8"/>
  <c r="J22" i="8"/>
  <c r="J24" i="8"/>
  <c r="J25" i="8"/>
  <c r="J26" i="8"/>
  <c r="J16" i="8"/>
  <c r="J17" i="8"/>
  <c r="J29" i="8"/>
  <c r="J28" i="8"/>
  <c r="J21" i="8"/>
  <c r="J20" i="8"/>
  <c r="J18" i="8"/>
  <c r="J15" i="8"/>
  <c r="D53" i="8"/>
  <c r="D35" i="8"/>
  <c r="D83" i="8"/>
  <c r="E80" i="8"/>
  <c r="E81" i="8"/>
  <c r="E49" i="8"/>
  <c r="E27" i="8"/>
  <c r="J13" i="8"/>
  <c r="J12" i="8"/>
  <c r="J41" i="8" l="1"/>
  <c r="E82" i="8"/>
  <c r="D69" i="8"/>
  <c r="E11" i="8"/>
  <c r="E51" i="8"/>
  <c r="E29" i="8"/>
  <c r="E79" i="8"/>
  <c r="E78" i="8"/>
  <c r="E77" i="8"/>
  <c r="E76" i="8"/>
  <c r="E75" i="8"/>
  <c r="E74" i="8"/>
  <c r="E73" i="8"/>
  <c r="E72" i="8"/>
  <c r="E68" i="8"/>
  <c r="E67" i="8"/>
  <c r="E66" i="8"/>
  <c r="E65" i="8"/>
  <c r="E83" i="8" l="1"/>
  <c r="E57" i="8" l="1"/>
  <c r="E58" i="8"/>
  <c r="E59" i="8"/>
  <c r="E60" i="8"/>
  <c r="E61" i="8"/>
  <c r="E62" i="8"/>
  <c r="E63" i="8"/>
  <c r="E64" i="8"/>
  <c r="E56" i="8"/>
  <c r="E69" i="8" l="1"/>
  <c r="E39" i="8"/>
  <c r="E40" i="8"/>
  <c r="E41" i="8"/>
  <c r="E42" i="8"/>
  <c r="E43" i="8"/>
  <c r="E44" i="8"/>
  <c r="E45" i="8"/>
  <c r="E46" i="8"/>
  <c r="E47" i="8"/>
  <c r="E48" i="8"/>
  <c r="E38" i="8"/>
  <c r="E23" i="8"/>
  <c r="E12" i="8"/>
  <c r="E13" i="8"/>
  <c r="E14" i="8"/>
  <c r="E15" i="8"/>
  <c r="E30" i="8"/>
  <c r="E31" i="8"/>
  <c r="E32" i="8"/>
  <c r="E33" i="8"/>
  <c r="E34" i="8"/>
  <c r="E17" i="8"/>
  <c r="E18" i="8"/>
  <c r="E19" i="8"/>
  <c r="E20" i="8"/>
  <c r="E21" i="8"/>
  <c r="E22" i="8"/>
  <c r="E24" i="8"/>
  <c r="E25" i="8"/>
  <c r="E26" i="8"/>
  <c r="E16" i="8"/>
  <c r="E50" i="8" l="1"/>
  <c r="E53" i="8" s="1"/>
  <c r="E28" i="8"/>
  <c r="E35" i="8" s="1"/>
  <c r="J43" i="8" l="1"/>
</calcChain>
</file>

<file path=xl/sharedStrings.xml><?xml version="1.0" encoding="utf-8"?>
<sst xmlns="http://schemas.openxmlformats.org/spreadsheetml/2006/main" count="129" uniqueCount="117">
  <si>
    <t>Reinette Etoilée</t>
  </si>
  <si>
    <t>Beurré d'Anjou</t>
  </si>
  <si>
    <t>Beurré Chaboceau</t>
  </si>
  <si>
    <t>Beurré Lebrun</t>
  </si>
  <si>
    <t>Comtesse de Paris</t>
  </si>
  <si>
    <t>Curé</t>
  </si>
  <si>
    <t>Précoce Favorite</t>
  </si>
  <si>
    <t>Belle de Thuin (RGF)</t>
  </si>
  <si>
    <t>Bleue de Belgique</t>
  </si>
  <si>
    <t>Mirabelle de Nancy</t>
  </si>
  <si>
    <t>Monsieur hâtif (bleu)</t>
  </si>
  <si>
    <t>Reine Claude d'Althan</t>
  </si>
  <si>
    <t>Reine Claude Dorée crottée</t>
  </si>
  <si>
    <t>Altesse Simple</t>
  </si>
  <si>
    <t>Altesse Double de Liège</t>
  </si>
  <si>
    <t>Prune de Prince (RGF)</t>
  </si>
  <si>
    <t>Sainte Catherine (RGF)</t>
  </si>
  <si>
    <t>Wignon (RGF)</t>
  </si>
  <si>
    <t>Abbesse de Mouland</t>
  </si>
  <si>
    <t>Bigarreau Burlat</t>
  </si>
  <si>
    <t>Bigarreau Blanc tardif</t>
  </si>
  <si>
    <t>Hedelfinger Riesen</t>
  </si>
  <si>
    <t>Kordia</t>
  </si>
  <si>
    <t>Schneiders Späte Knorpel</t>
  </si>
  <si>
    <t>Belle Magnifique</t>
  </si>
  <si>
    <t>Early Rivers</t>
  </si>
  <si>
    <t>Cerisiers</t>
  </si>
  <si>
    <t>prix/pce</t>
  </si>
  <si>
    <t>total poiriers</t>
  </si>
  <si>
    <t>total pruniers</t>
  </si>
  <si>
    <t>total cerisiers</t>
  </si>
  <si>
    <t>prix global</t>
  </si>
  <si>
    <t xml:space="preserve">Reine Claude d'Oullins </t>
  </si>
  <si>
    <t>Président Roulin</t>
  </si>
  <si>
    <t>Reinette de France</t>
  </si>
  <si>
    <t>Calebasse à la Reine</t>
  </si>
  <si>
    <t>Griotte de Schaerbeek (RGF)</t>
  </si>
  <si>
    <t>Transparente Blanche</t>
  </si>
  <si>
    <t>Transparente de Lesdain RGF</t>
  </si>
  <si>
    <t>Cwastresse double RGF</t>
  </si>
  <si>
    <t>Reinette de Capucins (ENR)</t>
  </si>
  <si>
    <t>Reinette Evagil RGF</t>
  </si>
  <si>
    <t>Cwastresse simple</t>
  </si>
  <si>
    <t>Gueule de Mouton (rouge)</t>
  </si>
  <si>
    <t>Rambour d'hiver</t>
  </si>
  <si>
    <t>Gris Braibant RGF</t>
  </si>
  <si>
    <t>Précoce de Hénin RGF</t>
  </si>
  <si>
    <t>Saint Mathieu RGF</t>
  </si>
  <si>
    <t>Joséphine de Malines</t>
  </si>
  <si>
    <t>total des pommiers</t>
  </si>
  <si>
    <t>numéro de TVA (le cas échéant):</t>
  </si>
  <si>
    <t>Hinnonmaki (fruits rouges)</t>
  </si>
  <si>
    <t>Framboisiers</t>
  </si>
  <si>
    <t>Groseilliers à maquereaux</t>
  </si>
  <si>
    <t>GSM:</t>
  </si>
  <si>
    <t>adresse e-mail:</t>
  </si>
  <si>
    <t>Adresse de facturation:</t>
  </si>
  <si>
    <t>Prénom:</t>
  </si>
  <si>
    <t>Nom:</t>
  </si>
  <si>
    <t>adresse de plantation:</t>
  </si>
  <si>
    <t>Court-Pendu rosat</t>
  </si>
  <si>
    <t>nbre</t>
  </si>
  <si>
    <t>Petits fruits (10 ex min)</t>
  </si>
  <si>
    <t>Noisetier Géant de Halle (3 ex min)</t>
  </si>
  <si>
    <t>Noisetier Bollwiller (3 ex min)</t>
  </si>
  <si>
    <t>Belle Fleur du Brabant RGF</t>
  </si>
  <si>
    <t>Belle fleur double</t>
  </si>
  <si>
    <t>Jacques Lebel</t>
  </si>
  <si>
    <t>Reine des Reinettes</t>
  </si>
  <si>
    <t>Radoux</t>
  </si>
  <si>
    <t>Colapuis</t>
  </si>
  <si>
    <t>Lanscailler= Belle fleur large mouche</t>
  </si>
  <si>
    <t>Reinette Bauman</t>
  </si>
  <si>
    <t>Reinette Dubois</t>
  </si>
  <si>
    <t>Reinette de Waleffe</t>
  </si>
  <si>
    <t>Reinette de Caux</t>
  </si>
  <si>
    <t>Calebasse d'été</t>
  </si>
  <si>
    <t>Clapp's Favorite</t>
  </si>
  <si>
    <t>Légipont</t>
  </si>
  <si>
    <t>Conférence</t>
  </si>
  <si>
    <t>Beurré d'Hardempont</t>
  </si>
  <si>
    <t>Bigarreau blanc et rose</t>
  </si>
  <si>
    <t>Anglaise hâtive</t>
  </si>
  <si>
    <t>Pommiers</t>
  </si>
  <si>
    <t xml:space="preserve">Poiriers </t>
  </si>
  <si>
    <t xml:space="preserve">Pruniers </t>
  </si>
  <si>
    <t>ceci est un tableau à calcul automatique</t>
  </si>
  <si>
    <t>Clôture des commandes le 25 octobre</t>
  </si>
  <si>
    <t>Noisetier</t>
  </si>
  <si>
    <t>Freedonia</t>
  </si>
  <si>
    <t>Poorman</t>
  </si>
  <si>
    <t>Hinnonmaki (fruits jaunes)</t>
  </si>
  <si>
    <t>Groseilliers blanches et cassis</t>
  </si>
  <si>
    <t>Noir de Bourgogne (cassis)</t>
  </si>
  <si>
    <t>Joan Squire (sans épines)</t>
  </si>
  <si>
    <t>Blondie (framboise jaune)</t>
  </si>
  <si>
    <t>Llyod Georges (rouge pour transfo)</t>
  </si>
  <si>
    <t>Rovada (Groseille rouge)</t>
  </si>
  <si>
    <t>Scoop (Groseilles blanches)</t>
  </si>
  <si>
    <t>Myrtillier</t>
  </si>
  <si>
    <t>Powder Blue (Vaccinium Ashéi)</t>
  </si>
  <si>
    <t>Garden Blue (Vaccinium Ashéi)</t>
  </si>
  <si>
    <t>Duke (Vaccinium Corymbosum)</t>
  </si>
  <si>
    <t>Ivanhoe (Vaccinium Corymbosum)</t>
  </si>
  <si>
    <t>Jersey (Vaccinium Corymbosum)</t>
  </si>
  <si>
    <t>Northland (Vaccinium Corymbosum)</t>
  </si>
  <si>
    <t>Berkeley (Vaccinium Corymbosum)</t>
  </si>
  <si>
    <t>Spartan (Vaccinium Corymbosum)</t>
  </si>
  <si>
    <t>Choice (Vaccinium Ashéi)</t>
  </si>
  <si>
    <t>Mûr</t>
  </si>
  <si>
    <t>Chef Joseph (sans épines)</t>
  </si>
  <si>
    <t>Smoothtem (sans épines)</t>
  </si>
  <si>
    <t>Chester (sans épines)</t>
  </si>
  <si>
    <t>TOTAL Petits fruits</t>
  </si>
  <si>
    <t>TOTAL</t>
  </si>
  <si>
    <r>
      <t xml:space="preserve">à renvoyer complet à </t>
    </r>
    <r>
      <rPr>
        <b/>
        <sz val="9"/>
        <color theme="1"/>
        <rFont val="Calibri"/>
        <family val="2"/>
        <scheme val="minor"/>
      </rPr>
      <t xml:space="preserve">info@jardinsdarthey.be </t>
    </r>
  </si>
  <si>
    <t>Opération "Plante ton arbre" 2018 - Coopérative Jardins d'Arthey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</si>
</sst>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i/>
      <u/>
      <sz val="7"/>
      <name val="Calibri"/>
      <family val="2"/>
      <scheme val="minor"/>
    </font>
    <font>
      <sz val="6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6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2" fontId="4" fillId="0" borderId="4" xfId="0" applyNumberFormat="1" applyFont="1" applyBorder="1"/>
    <xf numFmtId="0" fontId="4" fillId="0" borderId="19" xfId="0" applyFont="1" applyBorder="1"/>
    <xf numFmtId="2" fontId="1" fillId="0" borderId="1" xfId="0" applyNumberFormat="1" applyFont="1" applyBorder="1"/>
    <xf numFmtId="0" fontId="4" fillId="0" borderId="20" xfId="0" applyFont="1" applyBorder="1"/>
    <xf numFmtId="0" fontId="4" fillId="0" borderId="0" xfId="0" applyFont="1" applyBorder="1"/>
    <xf numFmtId="0" fontId="4" fillId="0" borderId="18" xfId="0" applyFont="1" applyBorder="1"/>
    <xf numFmtId="0" fontId="1" fillId="0" borderId="5" xfId="0" applyFont="1" applyBorder="1"/>
    <xf numFmtId="2" fontId="4" fillId="2" borderId="3" xfId="0" applyNumberFormat="1" applyFont="1" applyFill="1" applyBorder="1"/>
    <xf numFmtId="0" fontId="4" fillId="2" borderId="3" xfId="0" applyFont="1" applyFill="1" applyBorder="1"/>
    <xf numFmtId="0" fontId="4" fillId="0" borderId="3" xfId="0" applyFont="1" applyBorder="1"/>
    <xf numFmtId="0" fontId="4" fillId="0" borderId="23" xfId="0" applyFont="1" applyBorder="1"/>
    <xf numFmtId="0" fontId="1" fillId="0" borderId="0" xfId="0" applyFont="1" applyBorder="1"/>
    <xf numFmtId="2" fontId="1" fillId="0" borderId="22" xfId="0" applyNumberFormat="1" applyFont="1" applyBorder="1"/>
    <xf numFmtId="0" fontId="4" fillId="0" borderId="38" xfId="0" applyFont="1" applyBorder="1"/>
    <xf numFmtId="2" fontId="1" fillId="0" borderId="36" xfId="0" applyNumberFormat="1" applyFont="1" applyBorder="1"/>
    <xf numFmtId="2" fontId="1" fillId="0" borderId="39" xfId="0" applyNumberFormat="1" applyFont="1" applyBorder="1"/>
    <xf numFmtId="0" fontId="4" fillId="0" borderId="24" xfId="0" applyFont="1" applyBorder="1"/>
    <xf numFmtId="2" fontId="1" fillId="0" borderId="25" xfId="0" applyNumberFormat="1" applyFont="1" applyBorder="1"/>
    <xf numFmtId="0" fontId="1" fillId="0" borderId="6" xfId="0" applyFont="1" applyFill="1" applyBorder="1"/>
    <xf numFmtId="0" fontId="1" fillId="0" borderId="37" xfId="0" applyFont="1" applyFill="1" applyBorder="1"/>
    <xf numFmtId="0" fontId="1" fillId="0" borderId="5" xfId="0" applyFont="1" applyFill="1" applyBorder="1"/>
    <xf numFmtId="0" fontId="1" fillId="0" borderId="26" xfId="0" applyFont="1" applyFill="1" applyBorder="1"/>
    <xf numFmtId="0" fontId="1" fillId="0" borderId="7" xfId="0" applyFont="1" applyFill="1" applyBorder="1" applyAlignment="1">
      <alignment wrapText="1"/>
    </xf>
    <xf numFmtId="0" fontId="4" fillId="0" borderId="5" xfId="0" applyFont="1" applyFill="1" applyBorder="1"/>
    <xf numFmtId="0" fontId="1" fillId="0" borderId="3" xfId="0" applyFont="1" applyBorder="1"/>
    <xf numFmtId="0" fontId="4" fillId="2" borderId="0" xfId="0" applyFont="1" applyFill="1" applyBorder="1"/>
    <xf numFmtId="0" fontId="4" fillId="2" borderId="5" xfId="0" applyFont="1" applyFill="1" applyBorder="1"/>
    <xf numFmtId="0" fontId="4" fillId="0" borderId="6" xfId="0" applyFont="1" applyBorder="1"/>
    <xf numFmtId="2" fontId="1" fillId="2" borderId="39" xfId="0" applyNumberFormat="1" applyFont="1" applyFill="1" applyBorder="1"/>
    <xf numFmtId="0" fontId="4" fillId="2" borderId="40" xfId="0" applyFont="1" applyFill="1" applyBorder="1"/>
    <xf numFmtId="2" fontId="4" fillId="2" borderId="0" xfId="0" applyNumberFormat="1" applyFont="1" applyFill="1" applyBorder="1"/>
    <xf numFmtId="2" fontId="1" fillId="2" borderId="0" xfId="0" applyNumberFormat="1" applyFont="1" applyFill="1" applyBorder="1"/>
    <xf numFmtId="0" fontId="4" fillId="2" borderId="0" xfId="0" applyFont="1" applyFill="1" applyBorder="1" applyAlignment="1">
      <alignment horizontal="right"/>
    </xf>
    <xf numFmtId="0" fontId="1" fillId="2" borderId="0" xfId="0" applyFont="1" applyFill="1" applyBorder="1"/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/>
    <xf numFmtId="0" fontId="6" fillId="2" borderId="0" xfId="0" applyFont="1" applyFill="1" applyBorder="1" applyAlignment="1"/>
    <xf numFmtId="0" fontId="5" fillId="2" borderId="0" xfId="0" applyFont="1" applyFill="1" applyBorder="1"/>
    <xf numFmtId="0" fontId="10" fillId="0" borderId="29" xfId="0" applyFont="1" applyBorder="1"/>
    <xf numFmtId="0" fontId="7" fillId="0" borderId="30" xfId="0" applyFont="1" applyBorder="1" applyAlignment="1">
      <alignment horizontal="center"/>
    </xf>
    <xf numFmtId="0" fontId="10" fillId="0" borderId="12" xfId="0" applyFont="1" applyBorder="1"/>
    <xf numFmtId="0" fontId="10" fillId="0" borderId="13" xfId="0" applyFont="1" applyBorder="1"/>
    <xf numFmtId="0" fontId="12" fillId="0" borderId="15" xfId="0" applyFont="1" applyBorder="1"/>
    <xf numFmtId="0" fontId="12" fillId="0" borderId="16" xfId="0" applyFont="1" applyBorder="1"/>
    <xf numFmtId="0" fontId="1" fillId="3" borderId="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4" fillId="3" borderId="7" xfId="0" applyFont="1" applyFill="1" applyBorder="1"/>
    <xf numFmtId="0" fontId="4" fillId="3" borderId="8" xfId="0" applyFont="1" applyFill="1" applyBorder="1" applyAlignment="1">
      <alignment wrapText="1"/>
    </xf>
    <xf numFmtId="0" fontId="4" fillId="3" borderId="2" xfId="0" applyFont="1" applyFill="1" applyBorder="1" applyAlignment="1"/>
    <xf numFmtId="0" fontId="6" fillId="3" borderId="2" xfId="0" applyFont="1" applyFill="1" applyBorder="1" applyAlignment="1"/>
    <xf numFmtId="0" fontId="4" fillId="3" borderId="2" xfId="0" applyFont="1" applyFill="1" applyBorder="1"/>
    <xf numFmtId="0" fontId="5" fillId="4" borderId="5" xfId="0" applyFont="1" applyFill="1" applyBorder="1"/>
    <xf numFmtId="2" fontId="4" fillId="4" borderId="4" xfId="0" applyNumberFormat="1" applyFont="1" applyFill="1" applyBorder="1"/>
    <xf numFmtId="0" fontId="4" fillId="4" borderId="18" xfId="0" applyFont="1" applyFill="1" applyBorder="1"/>
    <xf numFmtId="0" fontId="4" fillId="4" borderId="1" xfId="0" applyFont="1" applyFill="1" applyBorder="1"/>
    <xf numFmtId="2" fontId="1" fillId="4" borderId="1" xfId="0" applyNumberFormat="1" applyFont="1" applyFill="1" applyBorder="1"/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/>
    <xf numFmtId="0" fontId="1" fillId="5" borderId="2" xfId="0" applyFont="1" applyFill="1" applyBorder="1"/>
    <xf numFmtId="2" fontId="1" fillId="5" borderId="2" xfId="0" applyNumberFormat="1" applyFont="1" applyFill="1" applyBorder="1"/>
    <xf numFmtId="0" fontId="4" fillId="5" borderId="21" xfId="0" applyFont="1" applyFill="1" applyBorder="1"/>
    <xf numFmtId="0" fontId="1" fillId="0" borderId="5" xfId="0" applyFont="1" applyFill="1" applyBorder="1" applyAlignment="1">
      <alignment wrapText="1"/>
    </xf>
    <xf numFmtId="0" fontId="11" fillId="0" borderId="33" xfId="0" applyFont="1" applyBorder="1" applyAlignment="1">
      <alignment horizontal="left"/>
    </xf>
    <xf numFmtId="0" fontId="11" fillId="0" borderId="34" xfId="0" applyFont="1" applyBorder="1" applyAlignment="1">
      <alignment horizontal="left"/>
    </xf>
    <xf numFmtId="0" fontId="11" fillId="0" borderId="3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31" xfId="0" applyFont="1" applyBorder="1" applyAlignment="1">
      <alignment horizontal="left"/>
    </xf>
    <xf numFmtId="0" fontId="11" fillId="0" borderId="27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4" fillId="0" borderId="0" xfId="0" applyFont="1" applyFill="1" applyBorder="1"/>
    <xf numFmtId="2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00"/>
      <color rgb="FF92D050"/>
      <color rgb="FFF5892F"/>
      <color rgb="FFEB700B"/>
      <color rgb="FFFABF8F"/>
      <color rgb="FFFF6D6D"/>
      <color rgb="FFFF5050"/>
      <color rgb="FFFFFFA3"/>
      <color rgb="FFFFFF81"/>
      <color rgb="FFE57A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142872</xdr:colOff>
      <xdr:row>4</xdr:row>
      <xdr:rowOff>76201</xdr:rowOff>
    </xdr:from>
    <xdr:to>
      <xdr:col>10</xdr:col>
      <xdr:colOff>571497</xdr:colOff>
      <xdr:row>36</xdr:row>
      <xdr:rowOff>85726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4481510" y="2443163"/>
          <a:ext cx="4057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Attention, la commande minimale est de 5 arbres ou</a:t>
          </a:r>
          <a:r>
            <a:rPr lang="fr-BE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petits fruits !</a:t>
          </a:r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3"/>
  <sheetViews>
    <sheetView showGridLines="0" tabSelected="1" zoomScaleNormal="100" zoomScalePageLayoutView="200" workbookViewId="0">
      <selection activeCell="G48" sqref="G48:J49"/>
    </sheetView>
  </sheetViews>
  <sheetFormatPr defaultColWidth="10.85546875" defaultRowHeight="9" x14ac:dyDescent="0.15"/>
  <cols>
    <col min="1" max="1" width="1.42578125" style="1" customWidth="1"/>
    <col min="2" max="2" width="25.7109375" style="1" customWidth="1"/>
    <col min="3" max="4" width="5.7109375" style="1" customWidth="1"/>
    <col min="5" max="5" width="8.28515625" style="1" customWidth="1"/>
    <col min="6" max="6" width="1.5703125" style="1" customWidth="1"/>
    <col min="7" max="7" width="26.28515625" style="1" customWidth="1"/>
    <col min="8" max="9" width="5.7109375" style="1" customWidth="1"/>
    <col min="10" max="10" width="6.7109375" style="1" customWidth="1"/>
    <col min="11" max="16384" width="10.85546875" style="1"/>
  </cols>
  <sheetData>
    <row r="1" spans="2:11" ht="18" customHeight="1" thickBot="1" x14ac:dyDescent="0.2">
      <c r="B1" s="73" t="s">
        <v>116</v>
      </c>
      <c r="C1" s="74"/>
      <c r="D1" s="74"/>
      <c r="E1" s="74"/>
      <c r="F1" s="74"/>
      <c r="G1" s="74"/>
      <c r="H1" s="74"/>
      <c r="I1" s="74"/>
      <c r="J1" s="75"/>
    </row>
    <row r="2" spans="2:11" ht="15" customHeight="1" x14ac:dyDescent="0.2">
      <c r="B2" s="43" t="s">
        <v>58</v>
      </c>
      <c r="C2" s="44"/>
      <c r="D2" s="85"/>
      <c r="E2" s="86"/>
      <c r="F2" s="2"/>
      <c r="G2" s="76" t="s">
        <v>86</v>
      </c>
      <c r="H2" s="77"/>
      <c r="I2" s="77"/>
      <c r="J2" s="78"/>
    </row>
    <row r="3" spans="2:11" ht="12.75" customHeight="1" x14ac:dyDescent="0.2">
      <c r="B3" s="45" t="s">
        <v>57</v>
      </c>
      <c r="C3" s="46"/>
      <c r="D3" s="87"/>
      <c r="E3" s="88"/>
      <c r="G3" s="79" t="s">
        <v>115</v>
      </c>
      <c r="H3" s="80"/>
      <c r="I3" s="80"/>
      <c r="J3" s="81"/>
    </row>
    <row r="4" spans="2:11" ht="13.5" customHeight="1" x14ac:dyDescent="0.2">
      <c r="B4" s="45" t="s">
        <v>56</v>
      </c>
      <c r="C4" s="46"/>
      <c r="D4" s="87"/>
      <c r="E4" s="88"/>
      <c r="G4" s="79"/>
      <c r="H4" s="80"/>
      <c r="I4" s="80"/>
      <c r="J4" s="81"/>
    </row>
    <row r="5" spans="2:11" ht="12.75" customHeight="1" x14ac:dyDescent="0.2">
      <c r="B5" s="45" t="s">
        <v>50</v>
      </c>
      <c r="C5" s="46"/>
      <c r="D5" s="87"/>
      <c r="E5" s="88"/>
      <c r="G5" s="82" t="s">
        <v>87</v>
      </c>
      <c r="H5" s="83"/>
      <c r="I5" s="83"/>
      <c r="J5" s="84"/>
    </row>
    <row r="6" spans="2:11" ht="15" customHeight="1" thickBot="1" x14ac:dyDescent="0.25">
      <c r="B6" s="45" t="s">
        <v>59</v>
      </c>
      <c r="C6" s="46"/>
      <c r="D6" s="87"/>
      <c r="E6" s="88"/>
      <c r="G6" s="68"/>
      <c r="H6" s="69"/>
      <c r="I6" s="69"/>
      <c r="J6" s="70"/>
    </row>
    <row r="7" spans="2:11" ht="12.75" customHeight="1" x14ac:dyDescent="0.2">
      <c r="B7" s="45" t="s">
        <v>54</v>
      </c>
      <c r="C7" s="46"/>
      <c r="D7" s="87"/>
      <c r="E7" s="88"/>
      <c r="G7" s="71"/>
      <c r="H7" s="71"/>
      <c r="I7" s="71"/>
      <c r="J7" s="71"/>
    </row>
    <row r="8" spans="2:11" s="3" customFormat="1" ht="14.25" customHeight="1" thickBot="1" x14ac:dyDescent="0.25">
      <c r="B8" s="47" t="s">
        <v>55</v>
      </c>
      <c r="C8" s="48"/>
      <c r="D8" s="89"/>
      <c r="E8" s="90"/>
      <c r="G8" s="71"/>
      <c r="H8" s="71"/>
      <c r="I8" s="71"/>
      <c r="J8" s="71"/>
    </row>
    <row r="9" spans="2:11" ht="9.9499999999999993" customHeight="1" thickBot="1" x14ac:dyDescent="0.2">
      <c r="G9" s="72"/>
      <c r="H9" s="72"/>
      <c r="I9" s="72"/>
      <c r="J9" s="72"/>
    </row>
    <row r="10" spans="2:11" ht="13.5" customHeight="1" thickBot="1" x14ac:dyDescent="0.2">
      <c r="B10" s="49" t="s">
        <v>83</v>
      </c>
      <c r="C10" s="50" t="s">
        <v>27</v>
      </c>
      <c r="D10" s="51" t="s">
        <v>61</v>
      </c>
      <c r="E10" s="51" t="s">
        <v>31</v>
      </c>
      <c r="G10" s="52" t="s">
        <v>62</v>
      </c>
      <c r="H10" s="53" t="s">
        <v>27</v>
      </c>
      <c r="I10" s="54" t="s">
        <v>61</v>
      </c>
      <c r="J10" s="55" t="s">
        <v>31</v>
      </c>
    </row>
    <row r="11" spans="2:11" ht="9.9499999999999993" customHeight="1" x14ac:dyDescent="0.15">
      <c r="B11" s="28" t="s">
        <v>65</v>
      </c>
      <c r="C11" s="5">
        <v>22</v>
      </c>
      <c r="D11" s="6"/>
      <c r="E11" s="7">
        <f>D11*C11</f>
        <v>0</v>
      </c>
      <c r="G11" s="57" t="s">
        <v>88</v>
      </c>
      <c r="H11" s="58"/>
      <c r="I11" s="59"/>
      <c r="J11" s="60"/>
    </row>
    <row r="12" spans="2:11" ht="9.9499999999999993" customHeight="1" x14ac:dyDescent="0.15">
      <c r="B12" s="28" t="s">
        <v>60</v>
      </c>
      <c r="C12" s="5">
        <v>22</v>
      </c>
      <c r="D12" s="6"/>
      <c r="E12" s="7">
        <f t="shared" ref="E12:E15" si="0">D12*C12</f>
        <v>0</v>
      </c>
      <c r="G12" s="31" t="s">
        <v>63</v>
      </c>
      <c r="H12" s="12">
        <v>6</v>
      </c>
      <c r="I12" s="13"/>
      <c r="J12" s="33">
        <f t="shared" ref="J12:J13" si="1">I12*H12</f>
        <v>0</v>
      </c>
    </row>
    <row r="13" spans="2:11" ht="9.9499999999999993" customHeight="1" x14ac:dyDescent="0.15">
      <c r="B13" s="28" t="s">
        <v>39</v>
      </c>
      <c r="C13" s="5">
        <v>22</v>
      </c>
      <c r="D13" s="6"/>
      <c r="E13" s="7">
        <f t="shared" si="0"/>
        <v>0</v>
      </c>
      <c r="G13" s="31" t="s">
        <v>64</v>
      </c>
      <c r="H13" s="12">
        <v>6</v>
      </c>
      <c r="I13" s="13"/>
      <c r="J13" s="33">
        <f t="shared" si="1"/>
        <v>0</v>
      </c>
      <c r="K13" s="3"/>
    </row>
    <row r="14" spans="2:11" ht="9.9499999999999993" customHeight="1" x14ac:dyDescent="0.15">
      <c r="B14" s="28" t="s">
        <v>42</v>
      </c>
      <c r="C14" s="5">
        <v>22</v>
      </c>
      <c r="D14" s="6"/>
      <c r="E14" s="7">
        <f t="shared" si="0"/>
        <v>0</v>
      </c>
      <c r="G14" s="57" t="s">
        <v>53</v>
      </c>
      <c r="H14" s="58"/>
      <c r="I14" s="59"/>
      <c r="J14" s="60"/>
    </row>
    <row r="15" spans="2:11" ht="9.9499999999999993" customHeight="1" x14ac:dyDescent="0.15">
      <c r="B15" s="28" t="s">
        <v>45</v>
      </c>
      <c r="C15" s="5">
        <v>22</v>
      </c>
      <c r="D15" s="6"/>
      <c r="E15" s="7">
        <f t="shared" si="0"/>
        <v>0</v>
      </c>
      <c r="G15" s="4" t="s">
        <v>89</v>
      </c>
      <c r="H15" s="5">
        <v>3.5</v>
      </c>
      <c r="I15" s="10"/>
      <c r="J15" s="7">
        <f>I15*H15</f>
        <v>0</v>
      </c>
    </row>
    <row r="16" spans="2:11" ht="9.9499999999999993" customHeight="1" x14ac:dyDescent="0.15">
      <c r="B16" s="28" t="s">
        <v>43</v>
      </c>
      <c r="C16" s="5">
        <v>22</v>
      </c>
      <c r="D16" s="6"/>
      <c r="E16" s="7">
        <f t="shared" ref="E16:E27" si="2">D16*C16</f>
        <v>0</v>
      </c>
      <c r="G16" s="11" t="s">
        <v>90</v>
      </c>
      <c r="H16" s="5">
        <v>3.5</v>
      </c>
      <c r="I16" s="29"/>
      <c r="J16" s="7">
        <f t="shared" ref="J16:J17" si="3">I16*H16</f>
        <v>0</v>
      </c>
    </row>
    <row r="17" spans="2:11" ht="9.9499999999999993" customHeight="1" x14ac:dyDescent="0.15">
      <c r="B17" s="28" t="s">
        <v>71</v>
      </c>
      <c r="C17" s="5">
        <v>22</v>
      </c>
      <c r="D17" s="6"/>
      <c r="E17" s="7">
        <f t="shared" si="2"/>
        <v>0</v>
      </c>
      <c r="G17" s="4" t="s">
        <v>91</v>
      </c>
      <c r="H17" s="5">
        <v>3.5</v>
      </c>
      <c r="I17" s="29"/>
      <c r="J17" s="7">
        <f t="shared" si="3"/>
        <v>0</v>
      </c>
    </row>
    <row r="18" spans="2:11" ht="9.9499999999999993" customHeight="1" x14ac:dyDescent="0.15">
      <c r="B18" s="28" t="s">
        <v>33</v>
      </c>
      <c r="C18" s="5">
        <v>22</v>
      </c>
      <c r="D18" s="6"/>
      <c r="E18" s="7">
        <f t="shared" si="2"/>
        <v>0</v>
      </c>
      <c r="G18" s="32" t="s">
        <v>51</v>
      </c>
      <c r="H18" s="5">
        <v>3.5</v>
      </c>
      <c r="I18" s="10"/>
      <c r="J18" s="7">
        <f>I18*H18</f>
        <v>0</v>
      </c>
    </row>
    <row r="19" spans="2:11" ht="9.9499999999999993" customHeight="1" x14ac:dyDescent="0.15">
      <c r="B19" s="28" t="s">
        <v>44</v>
      </c>
      <c r="C19" s="5">
        <v>22</v>
      </c>
      <c r="D19" s="6"/>
      <c r="E19" s="7">
        <f t="shared" si="2"/>
        <v>0</v>
      </c>
      <c r="G19" s="57" t="s">
        <v>92</v>
      </c>
      <c r="H19" s="58"/>
      <c r="I19" s="59"/>
      <c r="J19" s="61"/>
    </row>
    <row r="20" spans="2:11" ht="9.9499999999999993" customHeight="1" x14ac:dyDescent="0.15">
      <c r="B20" s="28" t="s">
        <v>40</v>
      </c>
      <c r="C20" s="5">
        <v>22</v>
      </c>
      <c r="D20" s="6"/>
      <c r="E20" s="7">
        <f t="shared" si="2"/>
        <v>0</v>
      </c>
      <c r="G20" s="4" t="s">
        <v>98</v>
      </c>
      <c r="H20" s="5">
        <v>3.5</v>
      </c>
      <c r="I20" s="10"/>
      <c r="J20" s="7">
        <f t="shared" ref="J20:J21" si="4">I20*H20</f>
        <v>0</v>
      </c>
    </row>
    <row r="21" spans="2:11" ht="9.9499999999999993" customHeight="1" x14ac:dyDescent="0.15">
      <c r="B21" s="28" t="s">
        <v>34</v>
      </c>
      <c r="C21" s="5">
        <v>22</v>
      </c>
      <c r="D21" s="6"/>
      <c r="E21" s="7">
        <f t="shared" si="2"/>
        <v>0</v>
      </c>
      <c r="G21" s="4" t="s">
        <v>93</v>
      </c>
      <c r="H21" s="5">
        <v>3.5</v>
      </c>
      <c r="I21" s="10"/>
      <c r="J21" s="7">
        <f t="shared" si="4"/>
        <v>0</v>
      </c>
    </row>
    <row r="22" spans="2:11" ht="9.9499999999999993" customHeight="1" x14ac:dyDescent="0.15">
      <c r="B22" s="28" t="s">
        <v>0</v>
      </c>
      <c r="C22" s="5">
        <v>22</v>
      </c>
      <c r="D22" s="6"/>
      <c r="E22" s="7">
        <f t="shared" si="2"/>
        <v>0</v>
      </c>
      <c r="G22" s="4" t="s">
        <v>97</v>
      </c>
      <c r="H22" s="5">
        <v>3.5</v>
      </c>
      <c r="I22" s="10"/>
      <c r="J22" s="7">
        <f t="shared" ref="J22" si="5">I22*H22</f>
        <v>0</v>
      </c>
    </row>
    <row r="23" spans="2:11" ht="9.9499999999999993" customHeight="1" x14ac:dyDescent="0.15">
      <c r="B23" s="28" t="s">
        <v>41</v>
      </c>
      <c r="C23" s="5">
        <v>22</v>
      </c>
      <c r="D23" s="6"/>
      <c r="E23" s="7">
        <f>D23*C23</f>
        <v>0</v>
      </c>
      <c r="G23" s="57" t="s">
        <v>52</v>
      </c>
      <c r="H23" s="58"/>
      <c r="I23" s="59"/>
      <c r="J23" s="61"/>
    </row>
    <row r="24" spans="2:11" ht="9.9499999999999993" customHeight="1" x14ac:dyDescent="0.15">
      <c r="B24" s="28" t="s">
        <v>74</v>
      </c>
      <c r="C24" s="5">
        <v>22</v>
      </c>
      <c r="D24" s="6"/>
      <c r="E24" s="7">
        <f t="shared" si="2"/>
        <v>0</v>
      </c>
      <c r="G24" s="4" t="s">
        <v>94</v>
      </c>
      <c r="H24" s="5">
        <v>3</v>
      </c>
      <c r="I24" s="10"/>
      <c r="J24" s="7">
        <f t="shared" ref="J24:J29" si="6">I24*H24</f>
        <v>0</v>
      </c>
    </row>
    <row r="25" spans="2:11" ht="9.9499999999999993" customHeight="1" x14ac:dyDescent="0.15">
      <c r="B25" s="28" t="s">
        <v>37</v>
      </c>
      <c r="C25" s="5">
        <v>22</v>
      </c>
      <c r="D25" s="6"/>
      <c r="E25" s="7">
        <f t="shared" si="2"/>
        <v>0</v>
      </c>
      <c r="G25" s="4" t="s">
        <v>95</v>
      </c>
      <c r="H25" s="5">
        <v>3</v>
      </c>
      <c r="I25" s="10"/>
      <c r="J25" s="7">
        <f t="shared" si="6"/>
        <v>0</v>
      </c>
      <c r="K25" s="3"/>
    </row>
    <row r="26" spans="2:11" ht="9.9499999999999993" customHeight="1" x14ac:dyDescent="0.15">
      <c r="B26" s="28" t="s">
        <v>38</v>
      </c>
      <c r="C26" s="5">
        <v>22</v>
      </c>
      <c r="D26" s="14"/>
      <c r="E26" s="20">
        <f t="shared" si="2"/>
        <v>0</v>
      </c>
      <c r="G26" s="4" t="s">
        <v>96</v>
      </c>
      <c r="H26" s="5">
        <v>3</v>
      </c>
      <c r="I26" s="6"/>
      <c r="J26" s="7">
        <f t="shared" si="6"/>
        <v>0</v>
      </c>
    </row>
    <row r="27" spans="2:11" ht="12.75" customHeight="1" x14ac:dyDescent="0.15">
      <c r="B27" s="67" t="s">
        <v>75</v>
      </c>
      <c r="C27" s="5">
        <v>22</v>
      </c>
      <c r="D27" s="14"/>
      <c r="E27" s="20">
        <f t="shared" si="2"/>
        <v>0</v>
      </c>
      <c r="G27" s="57" t="s">
        <v>99</v>
      </c>
      <c r="H27" s="58"/>
      <c r="I27" s="59"/>
      <c r="J27" s="61"/>
    </row>
    <row r="28" spans="2:11" ht="9.9499999999999993" customHeight="1" x14ac:dyDescent="0.15">
      <c r="B28" s="28" t="s">
        <v>66</v>
      </c>
      <c r="C28" s="5">
        <v>22</v>
      </c>
      <c r="D28" s="14"/>
      <c r="E28" s="20">
        <f t="shared" ref="E28:E34" si="7">D28*C28</f>
        <v>0</v>
      </c>
      <c r="G28" s="4" t="s">
        <v>102</v>
      </c>
      <c r="H28" s="5">
        <v>6.5</v>
      </c>
      <c r="I28" s="10"/>
      <c r="J28" s="7">
        <f t="shared" si="6"/>
        <v>0</v>
      </c>
    </row>
    <row r="29" spans="2:11" ht="9.9499999999999993" customHeight="1" x14ac:dyDescent="0.15">
      <c r="B29" s="28" t="s">
        <v>67</v>
      </c>
      <c r="C29" s="5">
        <v>22</v>
      </c>
      <c r="D29" s="14"/>
      <c r="E29" s="7">
        <f t="shared" ref="E29" si="8">D29*C29</f>
        <v>0</v>
      </c>
      <c r="G29" s="4" t="s">
        <v>103</v>
      </c>
      <c r="H29" s="5">
        <v>6.5</v>
      </c>
      <c r="I29" s="6"/>
      <c r="J29" s="7">
        <f t="shared" si="6"/>
        <v>0</v>
      </c>
    </row>
    <row r="30" spans="2:11" ht="9.9499999999999993" customHeight="1" x14ac:dyDescent="0.15">
      <c r="B30" s="28" t="s">
        <v>68</v>
      </c>
      <c r="C30" s="5">
        <v>22</v>
      </c>
      <c r="D30" s="14"/>
      <c r="E30" s="7">
        <f t="shared" si="7"/>
        <v>0</v>
      </c>
      <c r="G30" s="4" t="s">
        <v>104</v>
      </c>
      <c r="H30" s="5">
        <v>6.5</v>
      </c>
      <c r="I30" s="10"/>
      <c r="J30" s="7">
        <f t="shared" ref="J30:J34" si="9">I30*H30</f>
        <v>0</v>
      </c>
      <c r="K30" s="3"/>
    </row>
    <row r="31" spans="2:11" ht="9.9499999999999993" customHeight="1" x14ac:dyDescent="0.15">
      <c r="B31" s="28" t="s">
        <v>69</v>
      </c>
      <c r="C31" s="5">
        <v>22</v>
      </c>
      <c r="D31" s="14"/>
      <c r="E31" s="7">
        <f t="shared" si="7"/>
        <v>0</v>
      </c>
      <c r="G31" s="4" t="s">
        <v>105</v>
      </c>
      <c r="H31" s="5">
        <v>6.5</v>
      </c>
      <c r="I31" s="6"/>
      <c r="J31" s="7">
        <f t="shared" si="9"/>
        <v>0</v>
      </c>
    </row>
    <row r="32" spans="2:11" ht="9.9499999999999993" customHeight="1" x14ac:dyDescent="0.15">
      <c r="B32" s="28" t="s">
        <v>70</v>
      </c>
      <c r="C32" s="5">
        <v>22</v>
      </c>
      <c r="D32" s="14"/>
      <c r="E32" s="7">
        <f t="shared" si="7"/>
        <v>0</v>
      </c>
      <c r="G32" s="4" t="s">
        <v>106</v>
      </c>
      <c r="H32" s="5">
        <v>6.5</v>
      </c>
      <c r="I32" s="10"/>
      <c r="J32" s="7">
        <f t="shared" si="9"/>
        <v>0</v>
      </c>
    </row>
    <row r="33" spans="2:11" ht="9.9499999999999993" customHeight="1" x14ac:dyDescent="0.15">
      <c r="B33" s="28" t="s">
        <v>72</v>
      </c>
      <c r="C33" s="5">
        <v>22</v>
      </c>
      <c r="D33" s="14"/>
      <c r="E33" s="7">
        <f t="shared" si="7"/>
        <v>0</v>
      </c>
      <c r="G33" s="4" t="s">
        <v>107</v>
      </c>
      <c r="H33" s="5">
        <v>6.5</v>
      </c>
      <c r="I33" s="6"/>
      <c r="J33" s="7">
        <f>I33*H33</f>
        <v>0</v>
      </c>
    </row>
    <row r="34" spans="2:11" ht="9.9499999999999993" customHeight="1" thickBot="1" x14ac:dyDescent="0.2">
      <c r="B34" s="28" t="s">
        <v>73</v>
      </c>
      <c r="C34" s="5">
        <v>22</v>
      </c>
      <c r="D34" s="14"/>
      <c r="E34" s="7">
        <f t="shared" si="7"/>
        <v>0</v>
      </c>
      <c r="G34" s="4" t="s">
        <v>100</v>
      </c>
      <c r="H34" s="5">
        <v>6.5</v>
      </c>
      <c r="I34" s="10"/>
      <c r="J34" s="7">
        <f t="shared" si="9"/>
        <v>0</v>
      </c>
    </row>
    <row r="35" spans="2:11" ht="9.9499999999999993" customHeight="1" thickBot="1" x14ac:dyDescent="0.2">
      <c r="B35" s="62" t="s">
        <v>49</v>
      </c>
      <c r="C35" s="63"/>
      <c r="D35" s="64">
        <f>SUM(D11:D26)+D27+D28+D29+D30+D31+D32+D33+D34</f>
        <v>0</v>
      </c>
      <c r="E35" s="65">
        <f>SUM(E11:E34)</f>
        <v>0</v>
      </c>
      <c r="G35" s="31" t="s">
        <v>101</v>
      </c>
      <c r="H35" s="5">
        <v>6.5</v>
      </c>
      <c r="I35" s="6"/>
      <c r="J35" s="7">
        <f t="shared" ref="J35:J36" si="10">I35*H35</f>
        <v>0</v>
      </c>
    </row>
    <row r="36" spans="2:11" ht="9.9499999999999993" customHeight="1" thickBot="1" x14ac:dyDescent="0.2">
      <c r="B36" s="15"/>
      <c r="C36" s="9"/>
      <c r="D36" s="9"/>
      <c r="E36" s="16"/>
      <c r="G36" s="31" t="s">
        <v>108</v>
      </c>
      <c r="H36" s="5">
        <v>6.5</v>
      </c>
      <c r="I36" s="10"/>
      <c r="J36" s="7">
        <f t="shared" si="10"/>
        <v>0</v>
      </c>
    </row>
    <row r="37" spans="2:11" ht="13.5" customHeight="1" thickBot="1" x14ac:dyDescent="0.2">
      <c r="B37" s="49" t="s">
        <v>84</v>
      </c>
      <c r="C37" s="50" t="s">
        <v>27</v>
      </c>
      <c r="D37" s="51" t="s">
        <v>61</v>
      </c>
      <c r="E37" s="51" t="s">
        <v>31</v>
      </c>
      <c r="G37" s="57" t="s">
        <v>109</v>
      </c>
      <c r="H37" s="58"/>
      <c r="I37" s="59"/>
      <c r="J37" s="61"/>
    </row>
    <row r="38" spans="2:11" ht="9.9499999999999993" customHeight="1" x14ac:dyDescent="0.15">
      <c r="B38" s="25" t="s">
        <v>2</v>
      </c>
      <c r="C38" s="5">
        <v>22</v>
      </c>
      <c r="D38" s="10"/>
      <c r="E38" s="7">
        <f>D38*C38</f>
        <v>0</v>
      </c>
      <c r="G38" s="31" t="s">
        <v>110</v>
      </c>
      <c r="H38" s="5">
        <v>6</v>
      </c>
      <c r="I38" s="10"/>
      <c r="J38" s="7">
        <f>I38*H38</f>
        <v>0</v>
      </c>
    </row>
    <row r="39" spans="2:11" ht="9.9499999999999993" customHeight="1" x14ac:dyDescent="0.15">
      <c r="B39" s="25" t="s">
        <v>1</v>
      </c>
      <c r="C39" s="5">
        <v>22</v>
      </c>
      <c r="D39" s="6"/>
      <c r="E39" s="7">
        <f t="shared" ref="E39:E49" si="11">D39*C39</f>
        <v>0</v>
      </c>
      <c r="G39" s="31" t="s">
        <v>111</v>
      </c>
      <c r="H39" s="5">
        <v>6</v>
      </c>
      <c r="I39" s="10"/>
      <c r="J39" s="7">
        <f t="shared" ref="J39:J40" si="12">I39*H39</f>
        <v>0</v>
      </c>
    </row>
    <row r="40" spans="2:11" ht="9.9499999999999993" customHeight="1" thickBot="1" x14ac:dyDescent="0.2">
      <c r="B40" s="25" t="s">
        <v>3</v>
      </c>
      <c r="C40" s="5">
        <v>22</v>
      </c>
      <c r="D40" s="6"/>
      <c r="E40" s="7">
        <f t="shared" si="11"/>
        <v>0</v>
      </c>
      <c r="G40" s="34" t="s">
        <v>112</v>
      </c>
      <c r="H40" s="5">
        <v>6</v>
      </c>
      <c r="I40" s="10"/>
      <c r="J40" s="7">
        <f t="shared" si="12"/>
        <v>0</v>
      </c>
    </row>
    <row r="41" spans="2:11" ht="9.9499999999999993" customHeight="1" thickBot="1" x14ac:dyDescent="0.2">
      <c r="B41" s="25" t="s">
        <v>80</v>
      </c>
      <c r="C41" s="5">
        <v>22</v>
      </c>
      <c r="D41" s="6"/>
      <c r="E41" s="7">
        <f t="shared" si="11"/>
        <v>0</v>
      </c>
      <c r="G41" s="62" t="s">
        <v>113</v>
      </c>
      <c r="H41" s="63"/>
      <c r="I41" s="64">
        <f>SUM(I12:I40)</f>
        <v>0</v>
      </c>
      <c r="J41" s="65">
        <f>SUM(J12:J40)</f>
        <v>0</v>
      </c>
    </row>
    <row r="42" spans="2:11" ht="9.9499999999999993" customHeight="1" thickBot="1" x14ac:dyDescent="0.2">
      <c r="B42" s="25" t="s">
        <v>35</v>
      </c>
      <c r="C42" s="5">
        <v>22</v>
      </c>
      <c r="D42" s="6"/>
      <c r="E42" s="7">
        <f t="shared" si="11"/>
        <v>0</v>
      </c>
      <c r="G42" s="30"/>
      <c r="H42" s="35"/>
      <c r="I42" s="30"/>
      <c r="J42" s="36"/>
      <c r="K42" s="3"/>
    </row>
    <row r="43" spans="2:11" ht="9.9499999999999993" customHeight="1" thickBot="1" x14ac:dyDescent="0.2">
      <c r="B43" s="25" t="s">
        <v>4</v>
      </c>
      <c r="C43" s="5">
        <v>22</v>
      </c>
      <c r="D43" s="6"/>
      <c r="E43" s="7">
        <f t="shared" si="11"/>
        <v>0</v>
      </c>
      <c r="G43" s="62" t="s">
        <v>114</v>
      </c>
      <c r="H43" s="63"/>
      <c r="I43" s="64">
        <f>D35+D53+D69+D83+I41</f>
        <v>0</v>
      </c>
      <c r="J43" s="65">
        <f>E35+E53+E69+E83+J41</f>
        <v>0</v>
      </c>
    </row>
    <row r="44" spans="2:11" ht="9.9499999999999993" customHeight="1" x14ac:dyDescent="0.15">
      <c r="B44" s="25" t="s">
        <v>5</v>
      </c>
      <c r="C44" s="5">
        <v>22</v>
      </c>
      <c r="D44" s="6"/>
      <c r="E44" s="7">
        <f t="shared" si="11"/>
        <v>0</v>
      </c>
    </row>
    <row r="45" spans="2:11" ht="9.9499999999999993" customHeight="1" x14ac:dyDescent="0.15">
      <c r="B45" s="25" t="s">
        <v>48</v>
      </c>
      <c r="C45" s="5">
        <v>22</v>
      </c>
      <c r="D45" s="6"/>
      <c r="E45" s="7">
        <f t="shared" si="11"/>
        <v>0</v>
      </c>
      <c r="K45" s="3"/>
    </row>
    <row r="46" spans="2:11" ht="9.9499999999999993" customHeight="1" x14ac:dyDescent="0.15">
      <c r="B46" s="25" t="s">
        <v>78</v>
      </c>
      <c r="C46" s="5">
        <v>22</v>
      </c>
      <c r="D46" s="6"/>
      <c r="E46" s="7">
        <f t="shared" si="11"/>
        <v>0</v>
      </c>
    </row>
    <row r="47" spans="2:11" ht="9.9499999999999993" customHeight="1" x14ac:dyDescent="0.15">
      <c r="B47" s="25" t="s">
        <v>46</v>
      </c>
      <c r="C47" s="5">
        <v>22</v>
      </c>
      <c r="D47" s="6"/>
      <c r="E47" s="7">
        <f t="shared" si="11"/>
        <v>0</v>
      </c>
    </row>
    <row r="48" spans="2:11" ht="9.9499999999999993" customHeight="1" thickBot="1" x14ac:dyDescent="0.2">
      <c r="B48" s="25" t="s">
        <v>47</v>
      </c>
      <c r="C48" s="5">
        <v>22</v>
      </c>
      <c r="D48" s="6"/>
      <c r="E48" s="7">
        <f t="shared" si="11"/>
        <v>0</v>
      </c>
      <c r="G48" s="91"/>
      <c r="H48" s="91"/>
      <c r="I48" s="91"/>
      <c r="J48" s="91"/>
    </row>
    <row r="49" spans="2:11" ht="21" customHeight="1" thickBot="1" x14ac:dyDescent="0.2">
      <c r="B49" s="27" t="s">
        <v>79</v>
      </c>
      <c r="C49" s="5">
        <v>22</v>
      </c>
      <c r="D49" s="6"/>
      <c r="E49" s="7">
        <f t="shared" si="11"/>
        <v>0</v>
      </c>
      <c r="G49" s="92"/>
      <c r="H49" s="93"/>
      <c r="I49" s="94"/>
      <c r="J49" s="95"/>
      <c r="K49" s="16"/>
    </row>
    <row r="50" spans="2:11" ht="9.9499999999999993" customHeight="1" x14ac:dyDescent="0.15">
      <c r="B50" s="25" t="s">
        <v>76</v>
      </c>
      <c r="C50" s="5">
        <v>22</v>
      </c>
      <c r="D50" s="6"/>
      <c r="E50" s="7">
        <f t="shared" ref="E50:E51" si="13">D50*C50</f>
        <v>0</v>
      </c>
      <c r="G50" s="30"/>
      <c r="H50" s="35"/>
      <c r="I50" s="30"/>
      <c r="J50" s="36"/>
      <c r="K50" s="16"/>
    </row>
    <row r="51" spans="2:11" ht="9.9499999999999993" customHeight="1" x14ac:dyDescent="0.15">
      <c r="B51" s="25" t="s">
        <v>77</v>
      </c>
      <c r="C51" s="5">
        <v>22</v>
      </c>
      <c r="D51" s="6"/>
      <c r="E51" s="7">
        <f t="shared" si="13"/>
        <v>0</v>
      </c>
      <c r="G51" s="37"/>
      <c r="H51" s="30"/>
      <c r="I51" s="38"/>
      <c r="J51" s="35"/>
      <c r="K51" s="16"/>
    </row>
    <row r="52" spans="2:11" ht="9.9499999999999993" customHeight="1" thickBot="1" x14ac:dyDescent="0.2">
      <c r="B52" s="11"/>
      <c r="C52" s="5"/>
      <c r="D52" s="8"/>
      <c r="E52" s="17"/>
      <c r="G52" s="30"/>
      <c r="H52" s="30"/>
      <c r="I52" s="30"/>
      <c r="J52" s="30"/>
      <c r="K52" s="16"/>
    </row>
    <row r="53" spans="2:11" ht="9.9499999999999993" customHeight="1" thickBot="1" x14ac:dyDescent="0.2">
      <c r="B53" s="62" t="s">
        <v>28</v>
      </c>
      <c r="C53" s="63"/>
      <c r="D53" s="66">
        <f>SUM(D38:D48)+D49+D50+D51+D52</f>
        <v>0</v>
      </c>
      <c r="E53" s="65">
        <f>SUM(E38:E51)</f>
        <v>0</v>
      </c>
      <c r="G53" s="30"/>
      <c r="H53" s="39"/>
      <c r="I53" s="40"/>
      <c r="J53" s="41"/>
      <c r="K53" s="16"/>
    </row>
    <row r="54" spans="2:11" ht="9.9499999999999993" customHeight="1" thickBot="1" x14ac:dyDescent="0.2">
      <c r="B54" s="3"/>
      <c r="C54" s="3"/>
      <c r="D54" s="3"/>
      <c r="G54" s="42"/>
      <c r="H54" s="35"/>
      <c r="I54" s="30"/>
      <c r="J54" s="30"/>
      <c r="K54" s="16"/>
    </row>
    <row r="55" spans="2:11" ht="13.5" customHeight="1" thickBot="1" x14ac:dyDescent="0.2">
      <c r="B55" s="49" t="s">
        <v>85</v>
      </c>
      <c r="C55" s="50" t="s">
        <v>27</v>
      </c>
      <c r="D55" s="51" t="s">
        <v>61</v>
      </c>
      <c r="E55" s="51" t="s">
        <v>31</v>
      </c>
      <c r="G55" s="30"/>
      <c r="H55" s="35"/>
      <c r="I55" s="30"/>
      <c r="J55" s="36"/>
      <c r="K55" s="9"/>
    </row>
    <row r="56" spans="2:11" ht="9.9499999999999993" customHeight="1" x14ac:dyDescent="0.15">
      <c r="B56" s="24" t="s">
        <v>14</v>
      </c>
      <c r="C56" s="5">
        <v>22</v>
      </c>
      <c r="D56" s="18"/>
      <c r="E56" s="19">
        <f>D56*C56</f>
        <v>0</v>
      </c>
      <c r="G56" s="42"/>
      <c r="H56" s="35"/>
      <c r="I56" s="30"/>
      <c r="J56" s="30"/>
      <c r="K56" s="16"/>
    </row>
    <row r="57" spans="2:11" ht="9.9499999999999993" customHeight="1" x14ac:dyDescent="0.15">
      <c r="B57" s="23" t="s">
        <v>13</v>
      </c>
      <c r="C57" s="5">
        <v>22</v>
      </c>
      <c r="D57" s="6"/>
      <c r="E57" s="7">
        <f t="shared" ref="E57:E64" si="14">D57*C57</f>
        <v>0</v>
      </c>
      <c r="F57" s="3"/>
      <c r="G57" s="30"/>
      <c r="H57" s="35"/>
      <c r="I57" s="30"/>
      <c r="J57" s="36"/>
      <c r="K57" s="16"/>
    </row>
    <row r="58" spans="2:11" ht="9.9499999999999993" customHeight="1" x14ac:dyDescent="0.15">
      <c r="B58" s="23" t="s">
        <v>7</v>
      </c>
      <c r="C58" s="5">
        <v>22</v>
      </c>
      <c r="D58" s="6"/>
      <c r="E58" s="7">
        <f t="shared" si="14"/>
        <v>0</v>
      </c>
      <c r="G58" s="42"/>
      <c r="H58" s="35"/>
      <c r="I58" s="30"/>
      <c r="J58" s="30"/>
      <c r="K58" s="16"/>
    </row>
    <row r="59" spans="2:11" ht="9.9499999999999993" customHeight="1" x14ac:dyDescent="0.15">
      <c r="B59" s="23" t="s">
        <v>8</v>
      </c>
      <c r="C59" s="5">
        <v>22</v>
      </c>
      <c r="D59" s="6"/>
      <c r="E59" s="7">
        <f t="shared" si="14"/>
        <v>0</v>
      </c>
      <c r="G59" s="30"/>
      <c r="H59" s="35"/>
      <c r="I59" s="30"/>
      <c r="J59" s="36"/>
      <c r="K59" s="16"/>
    </row>
    <row r="60" spans="2:11" ht="9.9499999999999993" customHeight="1" x14ac:dyDescent="0.15">
      <c r="B60" s="23" t="s">
        <v>9</v>
      </c>
      <c r="C60" s="5">
        <v>22</v>
      </c>
      <c r="D60" s="6"/>
      <c r="E60" s="7">
        <f t="shared" si="14"/>
        <v>0</v>
      </c>
      <c r="G60" s="42"/>
      <c r="H60" s="35"/>
      <c r="I60" s="30"/>
      <c r="J60" s="30"/>
      <c r="K60" s="16"/>
    </row>
    <row r="61" spans="2:11" ht="9.9499999999999993" customHeight="1" x14ac:dyDescent="0.15">
      <c r="B61" s="23" t="s">
        <v>10</v>
      </c>
      <c r="C61" s="5">
        <v>22</v>
      </c>
      <c r="D61" s="6"/>
      <c r="E61" s="7">
        <f t="shared" si="14"/>
        <v>0</v>
      </c>
      <c r="G61" s="30"/>
      <c r="H61" s="35"/>
      <c r="I61" s="30"/>
      <c r="J61" s="36"/>
      <c r="K61" s="16"/>
    </row>
    <row r="62" spans="2:11" s="3" customFormat="1" ht="9.9499999999999993" customHeight="1" x14ac:dyDescent="0.15">
      <c r="B62" s="23" t="s">
        <v>6</v>
      </c>
      <c r="C62" s="5">
        <v>22</v>
      </c>
      <c r="D62" s="6"/>
      <c r="E62" s="7">
        <f t="shared" si="14"/>
        <v>0</v>
      </c>
      <c r="F62" s="1"/>
      <c r="G62" s="30"/>
      <c r="H62" s="35"/>
      <c r="I62" s="30"/>
      <c r="J62" s="36"/>
      <c r="K62" s="16"/>
    </row>
    <row r="63" spans="2:11" ht="9.9499999999999993" customHeight="1" x14ac:dyDescent="0.15">
      <c r="B63" s="23" t="s">
        <v>15</v>
      </c>
      <c r="C63" s="5">
        <v>22</v>
      </c>
      <c r="D63" s="6"/>
      <c r="E63" s="7">
        <f t="shared" si="14"/>
        <v>0</v>
      </c>
      <c r="G63" s="30"/>
      <c r="H63" s="35"/>
      <c r="I63" s="30"/>
      <c r="J63" s="36"/>
      <c r="K63" s="16"/>
    </row>
    <row r="64" spans="2:11" ht="9.9499999999999993" customHeight="1" x14ac:dyDescent="0.15">
      <c r="B64" s="25" t="s">
        <v>11</v>
      </c>
      <c r="C64" s="5">
        <v>22</v>
      </c>
      <c r="D64" s="14"/>
      <c r="E64" s="20">
        <f t="shared" si="14"/>
        <v>0</v>
      </c>
      <c r="G64" s="42"/>
      <c r="H64" s="35"/>
      <c r="I64" s="30"/>
      <c r="J64" s="30"/>
      <c r="K64" s="16"/>
    </row>
    <row r="65" spans="2:11" ht="9.9499999999999993" customHeight="1" x14ac:dyDescent="0.15">
      <c r="B65" s="25" t="s">
        <v>12</v>
      </c>
      <c r="C65" s="5">
        <v>22</v>
      </c>
      <c r="D65" s="14"/>
      <c r="E65" s="20">
        <f>D65*C65</f>
        <v>0</v>
      </c>
      <c r="G65" s="30"/>
      <c r="H65" s="35"/>
      <c r="I65" s="30"/>
      <c r="J65" s="36"/>
      <c r="K65" s="16"/>
    </row>
    <row r="66" spans="2:11" ht="9.9499999999999993" customHeight="1" x14ac:dyDescent="0.15">
      <c r="B66" s="23" t="s">
        <v>32</v>
      </c>
      <c r="C66" s="5">
        <v>22</v>
      </c>
      <c r="D66" s="6"/>
      <c r="E66" s="7">
        <f t="shared" ref="E66:E68" si="15">D66*C66</f>
        <v>0</v>
      </c>
      <c r="G66" s="42"/>
      <c r="H66" s="35"/>
      <c r="I66" s="30"/>
      <c r="J66" s="30"/>
      <c r="K66" s="16"/>
    </row>
    <row r="67" spans="2:11" ht="9.9499999999999993" customHeight="1" x14ac:dyDescent="0.15">
      <c r="B67" s="23" t="s">
        <v>16</v>
      </c>
      <c r="C67" s="5">
        <v>22</v>
      </c>
      <c r="D67" s="6"/>
      <c r="E67" s="7">
        <f t="shared" si="15"/>
        <v>0</v>
      </c>
      <c r="G67" s="30"/>
      <c r="H67" s="35"/>
      <c r="I67" s="30"/>
      <c r="J67" s="36"/>
      <c r="K67" s="16"/>
    </row>
    <row r="68" spans="2:11" ht="9.9499999999999993" customHeight="1" thickBot="1" x14ac:dyDescent="0.2">
      <c r="B68" s="26" t="s">
        <v>17</v>
      </c>
      <c r="C68" s="5">
        <v>22</v>
      </c>
      <c r="D68" s="21"/>
      <c r="E68" s="22">
        <f t="shared" si="15"/>
        <v>0</v>
      </c>
      <c r="G68" s="42"/>
      <c r="H68" s="35"/>
      <c r="I68" s="30"/>
      <c r="J68" s="30"/>
      <c r="K68" s="16"/>
    </row>
    <row r="69" spans="2:11" ht="9.9499999999999993" customHeight="1" thickBot="1" x14ac:dyDescent="0.2">
      <c r="B69" s="62" t="s">
        <v>29</v>
      </c>
      <c r="C69" s="63"/>
      <c r="D69" s="66">
        <f>SUM(D56:D68)</f>
        <v>0</v>
      </c>
      <c r="E69" s="65">
        <f>SUM(E56:E68)</f>
        <v>0</v>
      </c>
      <c r="G69" s="30"/>
      <c r="H69" s="35"/>
      <c r="I69" s="30"/>
      <c r="J69" s="36"/>
      <c r="K69" s="16"/>
    </row>
    <row r="70" spans="2:11" ht="9.9499999999999993" customHeight="1" thickBot="1" x14ac:dyDescent="0.2">
      <c r="B70" s="9"/>
      <c r="C70" s="9"/>
      <c r="D70" s="9"/>
      <c r="E70" s="9"/>
      <c r="G70" s="42"/>
      <c r="H70" s="35"/>
      <c r="I70" s="30"/>
      <c r="J70" s="30"/>
      <c r="K70" s="16"/>
    </row>
    <row r="71" spans="2:11" ht="9.9499999999999993" customHeight="1" thickBot="1" x14ac:dyDescent="0.2">
      <c r="B71" s="52" t="s">
        <v>26</v>
      </c>
      <c r="C71" s="53" t="s">
        <v>27</v>
      </c>
      <c r="D71" s="54" t="s">
        <v>61</v>
      </c>
      <c r="E71" s="56" t="s">
        <v>31</v>
      </c>
      <c r="G71" s="30"/>
      <c r="H71" s="35"/>
      <c r="I71" s="30"/>
      <c r="J71" s="36"/>
      <c r="K71" s="16"/>
    </row>
    <row r="72" spans="2:11" ht="9.9499999999999993" customHeight="1" x14ac:dyDescent="0.15">
      <c r="B72" s="23" t="s">
        <v>18</v>
      </c>
      <c r="C72" s="5">
        <v>22</v>
      </c>
      <c r="D72" s="10"/>
      <c r="E72" s="7">
        <f t="shared" ref="E72:E81" si="16">D72*C72</f>
        <v>0</v>
      </c>
      <c r="G72" s="42"/>
      <c r="H72" s="35"/>
      <c r="I72" s="30"/>
      <c r="J72" s="30"/>
      <c r="K72" s="16"/>
    </row>
    <row r="73" spans="2:11" ht="9.9499999999999993" customHeight="1" x14ac:dyDescent="0.15">
      <c r="B73" s="23" t="s">
        <v>24</v>
      </c>
      <c r="C73" s="5">
        <v>22</v>
      </c>
      <c r="D73" s="6"/>
      <c r="E73" s="7">
        <f t="shared" si="16"/>
        <v>0</v>
      </c>
      <c r="G73" s="30"/>
      <c r="H73" s="35"/>
      <c r="I73" s="30"/>
      <c r="J73" s="36"/>
      <c r="K73" s="16"/>
    </row>
    <row r="74" spans="2:11" ht="9.9499999999999993" customHeight="1" x14ac:dyDescent="0.15">
      <c r="B74" s="23" t="s">
        <v>20</v>
      </c>
      <c r="C74" s="5">
        <v>22</v>
      </c>
      <c r="D74" s="6"/>
      <c r="E74" s="7">
        <f t="shared" si="16"/>
        <v>0</v>
      </c>
      <c r="G74" s="30"/>
      <c r="H74" s="35"/>
      <c r="I74" s="30"/>
      <c r="J74" s="36"/>
      <c r="K74" s="16"/>
    </row>
    <row r="75" spans="2:11" ht="9.9499999999999993" customHeight="1" x14ac:dyDescent="0.15">
      <c r="B75" s="23" t="s">
        <v>19</v>
      </c>
      <c r="C75" s="5">
        <v>22</v>
      </c>
      <c r="D75" s="6"/>
      <c r="E75" s="7">
        <f t="shared" si="16"/>
        <v>0</v>
      </c>
      <c r="G75" s="42"/>
      <c r="H75" s="35"/>
      <c r="I75" s="30"/>
      <c r="J75" s="30"/>
      <c r="K75" s="16"/>
    </row>
    <row r="76" spans="2:11" ht="9.9499999999999993" customHeight="1" x14ac:dyDescent="0.15">
      <c r="B76" s="23" t="s">
        <v>25</v>
      </c>
      <c r="C76" s="5">
        <v>22</v>
      </c>
      <c r="D76" s="6"/>
      <c r="E76" s="7">
        <f t="shared" si="16"/>
        <v>0</v>
      </c>
      <c r="G76" s="30"/>
      <c r="H76" s="35"/>
      <c r="I76" s="30"/>
      <c r="J76" s="36"/>
      <c r="K76" s="16"/>
    </row>
    <row r="77" spans="2:11" ht="9.9499999999999993" customHeight="1" x14ac:dyDescent="0.15">
      <c r="B77" s="23" t="s">
        <v>36</v>
      </c>
      <c r="C77" s="5">
        <v>22</v>
      </c>
      <c r="D77" s="6"/>
      <c r="E77" s="7">
        <f t="shared" si="16"/>
        <v>0</v>
      </c>
      <c r="G77" s="30"/>
      <c r="H77" s="35"/>
      <c r="I77" s="30"/>
      <c r="J77" s="36"/>
      <c r="K77" s="16"/>
    </row>
    <row r="78" spans="2:11" ht="9.9499999999999993" customHeight="1" x14ac:dyDescent="0.15">
      <c r="B78" s="23" t="s">
        <v>21</v>
      </c>
      <c r="C78" s="5">
        <v>22</v>
      </c>
      <c r="D78" s="6"/>
      <c r="E78" s="7">
        <f t="shared" si="16"/>
        <v>0</v>
      </c>
      <c r="G78" s="37"/>
      <c r="H78" s="30"/>
      <c r="I78" s="38"/>
      <c r="J78" s="35"/>
      <c r="K78" s="16"/>
    </row>
    <row r="79" spans="2:11" ht="9.9499999999999993" customHeight="1" x14ac:dyDescent="0.15">
      <c r="B79" s="23" t="s">
        <v>22</v>
      </c>
      <c r="C79" s="5">
        <v>22</v>
      </c>
      <c r="D79" s="6"/>
      <c r="E79" s="7">
        <f t="shared" si="16"/>
        <v>0</v>
      </c>
      <c r="G79" s="37"/>
      <c r="H79" s="30"/>
      <c r="I79" s="38"/>
      <c r="J79" s="35"/>
      <c r="K79" s="16"/>
    </row>
    <row r="80" spans="2:11" x14ac:dyDescent="0.15">
      <c r="B80" s="11" t="s">
        <v>81</v>
      </c>
      <c r="C80" s="5">
        <v>22</v>
      </c>
      <c r="D80" s="6"/>
      <c r="E80" s="7">
        <f t="shared" si="16"/>
        <v>0</v>
      </c>
      <c r="G80" s="16"/>
      <c r="H80" s="16"/>
      <c r="I80" s="16"/>
      <c r="J80" s="16"/>
      <c r="K80" s="16"/>
    </row>
    <row r="81" spans="2:5" x14ac:dyDescent="0.15">
      <c r="B81" s="11" t="s">
        <v>82</v>
      </c>
      <c r="C81" s="5">
        <v>22</v>
      </c>
      <c r="D81" s="6"/>
      <c r="E81" s="7">
        <f t="shared" si="16"/>
        <v>0</v>
      </c>
    </row>
    <row r="82" spans="2:5" ht="9.75" thickBot="1" x14ac:dyDescent="0.2">
      <c r="B82" s="23" t="s">
        <v>23</v>
      </c>
      <c r="C82" s="5">
        <v>22</v>
      </c>
      <c r="D82" s="8"/>
      <c r="E82" s="7">
        <f t="shared" ref="E82" si="17">D82*C82</f>
        <v>0</v>
      </c>
    </row>
    <row r="83" spans="2:5" ht="9.75" thickBot="1" x14ac:dyDescent="0.2">
      <c r="B83" s="62" t="s">
        <v>30</v>
      </c>
      <c r="C83" s="63"/>
      <c r="D83" s="66">
        <f>D72+D73+D74+D75+D76+D77+D78+D79+D80+D81+D82</f>
        <v>0</v>
      </c>
      <c r="E83" s="65">
        <f>E72+E73+E74+E75+E76+E77+E78+E79+E80+E81+E82</f>
        <v>0</v>
      </c>
    </row>
  </sheetData>
  <sortState ref="G73:G74">
    <sortCondition ref="G73:G74"/>
  </sortState>
  <mergeCells count="16">
    <mergeCell ref="G6:J6"/>
    <mergeCell ref="G7:J7"/>
    <mergeCell ref="G8:J8"/>
    <mergeCell ref="G9:J9"/>
    <mergeCell ref="B1:J1"/>
    <mergeCell ref="G2:J2"/>
    <mergeCell ref="G3:J3"/>
    <mergeCell ref="G4:J4"/>
    <mergeCell ref="G5:J5"/>
    <mergeCell ref="D2:E2"/>
    <mergeCell ref="D3:E3"/>
    <mergeCell ref="D4:E4"/>
    <mergeCell ref="D5:E5"/>
    <mergeCell ref="D6:E6"/>
    <mergeCell ref="D7:E7"/>
    <mergeCell ref="D8:E8"/>
  </mergeCells>
  <pageMargins left="0" right="0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</dc:creator>
  <cp:lastModifiedBy>Heyden Floriane</cp:lastModifiedBy>
  <cp:lastPrinted>2017-09-10T12:44:30Z</cp:lastPrinted>
  <dcterms:created xsi:type="dcterms:W3CDTF">2013-09-26T08:36:56Z</dcterms:created>
  <dcterms:modified xsi:type="dcterms:W3CDTF">2018-09-24T17:38:38Z</dcterms:modified>
</cp:coreProperties>
</file>